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SEGUNDO TRIMESTRE 2021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9" i="2" l="1"/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E47" i="2" s="1"/>
  <c r="D48" i="2"/>
  <c r="D47" i="2" s="1"/>
  <c r="E36" i="2"/>
  <c r="E44" i="2" s="1"/>
  <c r="D36" i="2"/>
  <c r="D44" i="2" s="1"/>
  <c r="E57" i="2" l="1"/>
  <c r="E59" i="2" s="1"/>
  <c r="D57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<sst xmlns="http://schemas.openxmlformats.org/spreadsheetml/2006/main" count="68" uniqueCount="59">
  <si>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</si>
  <si>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</si>
  <si>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</si>
  <si>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</si>
  <si>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</si>
  <si>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</si>
  <si>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</si>
  <si>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</si>
  <si>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</si>
  <si>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</si>
  <si>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</si>
  <si>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</si>
  <si>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</si>
  <si>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</si>
  <si>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</si>
  <si>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</si>
  <si>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</si>
  <si>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</si>
  <si>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</si>
  <si>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</si>
  <si>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</si>
  <si>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</si>
  <si>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</si>
  <si>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</si>
  <si>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</si>
  <si>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</si>
  <si>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</si>
  <si>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</si>
  <si>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</si>
  <si>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</si>
  <si>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</si>
  <si>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</si>
  <si>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</si>
  <si>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</si>
  <si>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</si>
  <si>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</si>
  <si>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</si>
  <si>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</si>
  <si>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</si>
  <si>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</si>
  <si>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</si>
  <si>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</si>
  <si>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</si>
  <si>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</si>
  <si>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</si>
  <si>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</si>
  <si>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</si>
  <si>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</si>
  <si>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</si>
  <si>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</si>
  <si>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</si>
  <si>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PARA LAS PERSONSA CON DISCAPACIDAD SALAMANCA
ESTADO DE FLUJOS DE EFECTIVO
DEL 1 DE ENERO AL 30 DE JUNIO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</si>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</sst>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showGridLines="0" tabSelected="1" topLeftCell="A55" zoomScaleNormal="100" workbookViewId="0">
      <selection activeCell="D60" sqref="D6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2788537.95</v>
      </c>
      <c r="E5" s="14">
        <f>SUM(E6:E15)</f>
        <v>5276786.9799999995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38.950000000000003</v>
      </c>
      <c r="E10" s="17">
        <v>105.67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382488</v>
      </c>
      <c r="E12" s="17">
        <v>414412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2400000</v>
      </c>
      <c r="E14" s="17">
        <v>4820900</v>
      </c>
    </row>
    <row r="15" spans="1:5" x14ac:dyDescent="0.2">
      <c r="A15" s="26" t="s">
        <v>48</v>
      </c>
      <c r="C15" s="15" t="s">
        <v>6</v>
      </c>
      <c r="D15" s="16">
        <v>6011</v>
      </c>
      <c r="E15" s="17">
        <v>41369.31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2432860.46</v>
      </c>
      <c r="E16" s="14">
        <f>SUM(E17:E32)</f>
        <v>5129886.4099999992</v>
      </c>
    </row>
    <row r="17" spans="1:5" x14ac:dyDescent="0.2">
      <c r="A17" s="26">
        <v>5110</v>
      </c>
      <c r="C17" s="15" t="s">
        <v>8</v>
      </c>
      <c r="D17" s="16">
        <v>1982817.24</v>
      </c>
      <c r="E17" s="17">
        <v>4526091.8499999996</v>
      </c>
    </row>
    <row r="18" spans="1:5" x14ac:dyDescent="0.2">
      <c r="A18" s="26">
        <v>5120</v>
      </c>
      <c r="C18" s="15" t="s">
        <v>9</v>
      </c>
      <c r="D18" s="16">
        <v>188544.96</v>
      </c>
      <c r="E18" s="17">
        <v>224165.55</v>
      </c>
    </row>
    <row r="19" spans="1:5" x14ac:dyDescent="0.2">
      <c r="A19" s="26">
        <v>5130</v>
      </c>
      <c r="C19" s="15" t="s">
        <v>10</v>
      </c>
      <c r="D19" s="16">
        <v>261498.26</v>
      </c>
      <c r="E19" s="17">
        <v>339919.01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39710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355677.49000000022</v>
      </c>
      <c r="E33" s="14">
        <f>E5-E16</f>
        <v>146900.5700000003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106206.88</v>
      </c>
      <c r="E40" s="14">
        <f>SUM(E41:E43)</f>
        <v>42368.62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106206.88</v>
      </c>
      <c r="E42" s="17">
        <v>42368.62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-106206.88</v>
      </c>
      <c r="E44" s="14">
        <f>E36-E40</f>
        <v>-42368.62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-201696.15</v>
      </c>
      <c r="E47" s="14">
        <f>SUM(E48+E51)</f>
        <v>-10792.49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-201696.15</v>
      </c>
      <c r="E51" s="17">
        <v>-10792.49</v>
      </c>
    </row>
    <row r="52" spans="1:5" x14ac:dyDescent="0.2">
      <c r="A52" s="4"/>
      <c r="B52" s="11" t="s">
        <v>7</v>
      </c>
      <c r="C52" s="12"/>
      <c r="D52" s="13">
        <f>SUM(D53+D56)</f>
        <v>81119.009999999995</v>
      </c>
      <c r="E52" s="14">
        <f>SUM(E53+E56)</f>
        <v>4785.09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81119.009999999995</v>
      </c>
      <c r="E56" s="17">
        <v>4785.09</v>
      </c>
    </row>
    <row r="57" spans="1:5" x14ac:dyDescent="0.2">
      <c r="A57" s="18" t="s">
        <v>38</v>
      </c>
      <c r="C57" s="19"/>
      <c r="D57" s="13">
        <f>D47-D52</f>
        <v>-282815.15999999997</v>
      </c>
      <c r="E57" s="14">
        <f>E47-E52</f>
        <v>-15577.58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-33344.549999999756</v>
      </c>
      <c r="E59" s="14">
        <f>E57+E44+E33</f>
        <v>88954.370000000286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595439.98</v>
      </c>
      <c r="E61" s="14">
        <v>506485.61</v>
      </c>
    </row>
    <row r="62" spans="1:5" x14ac:dyDescent="0.2">
      <c r="A62" s="18" t="s">
        <v>41</v>
      </c>
      <c r="C62" s="19"/>
      <c r="D62" s="13">
        <v>562095.43000000005</v>
      </c>
      <c r="E62" s="14">
        <v>595439.98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6" t="s">
        <v>58</v>
      </c>
      <c r="D64" s="37"/>
      <c r="E64" s="37"/>
    </row>
    <row r="67" spans="3:4" x14ac:dyDescent="0.2">
      <c r="C67" s="32" t="s">
        <v>52</v>
      </c>
      <c r="D67" s="33" t="s">
        <v>53</v>
      </c>
    </row>
    <row r="68" spans="3:4" x14ac:dyDescent="0.2">
      <c r="C68" s="34"/>
      <c r="D68" s="35"/>
    </row>
    <row r="69" spans="3:4" x14ac:dyDescent="0.2">
      <c r="C69" s="34"/>
      <c r="D69" s="35"/>
    </row>
    <row r="70" spans="3:4" x14ac:dyDescent="0.2">
      <c r="C70" s="32" t="s">
        <v>54</v>
      </c>
      <c r="D70" s="33" t="s">
        <v>55</v>
      </c>
    </row>
    <row r="71" spans="3:4" x14ac:dyDescent="0.2">
      <c r="C71" s="32" t="s">
        <v>56</v>
      </c>
      <c r="D71" s="33" t="s">
        <v>57</v>
      </c>
    </row>
  </sheetData>
  <sheetProtection formatCells="0" formatColumns="0" formatRows="0" autoFilter="0"/>
  <mergeCells count="3">
    <mergeCell ref="A1:E1"/>
    <mergeCell ref="A2:C2"/>
    <mergeCell ref="C64:E64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212f5b6f-540c-444d-8783-9749c880513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dcterms:created xsi:type="dcterms:W3CDTF">2012-12-11T20:31:36Z</dcterms:created>
  <dcterms:modified xsi:type="dcterms:W3CDTF">2021-07-13T19:09:53Z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